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ten Verwaltung\Personal\07 Vorlagen\Formulare\"/>
    </mc:Choice>
  </mc:AlternateContent>
  <bookViews>
    <workbookView xWindow="0" yWindow="0" windowWidth="28800" windowHeight="12300"/>
  </bookViews>
  <sheets>
    <sheet name="Abrechnung" sheetId="1" r:id="rId1"/>
  </sheets>
  <calcPr calcId="162913"/>
</workbook>
</file>

<file path=xl/calcChain.xml><?xml version="1.0" encoding="utf-8"?>
<calcChain xmlns="http://schemas.openxmlformats.org/spreadsheetml/2006/main">
  <c r="F12" i="1" l="1"/>
  <c r="G12" i="1"/>
  <c r="F29" i="1" l="1"/>
  <c r="F31" i="1" s="1"/>
  <c r="G11" i="1" l="1"/>
  <c r="F11" i="1" l="1"/>
  <c r="G15" i="1"/>
  <c r="G16" i="1"/>
  <c r="G17" i="1"/>
  <c r="G18" i="1"/>
  <c r="G19" i="1"/>
  <c r="G20" i="1"/>
  <c r="G21" i="1"/>
  <c r="G22" i="1"/>
  <c r="G23" i="1"/>
  <c r="G24" i="1"/>
  <c r="G25" i="1"/>
  <c r="G14" i="1"/>
  <c r="G13" i="1"/>
  <c r="G26" i="1" l="1"/>
  <c r="F25" i="1"/>
  <c r="F24" i="1"/>
  <c r="F13" i="1"/>
  <c r="F14" i="1"/>
  <c r="F15" i="1"/>
  <c r="F16" i="1"/>
  <c r="F17" i="1"/>
  <c r="F18" i="1"/>
  <c r="F19" i="1"/>
  <c r="F20" i="1"/>
  <c r="F21" i="1"/>
  <c r="F22" i="1"/>
  <c r="F23" i="1"/>
  <c r="F26" i="1" l="1"/>
  <c r="F32" i="1" s="1"/>
</calcChain>
</file>

<file path=xl/sharedStrings.xml><?xml version="1.0" encoding="utf-8"?>
<sst xmlns="http://schemas.openxmlformats.org/spreadsheetml/2006/main" count="59" uniqueCount="49">
  <si>
    <t>Art der Stellvertretung</t>
  </si>
  <si>
    <t>Gottesdienste aller Art (inkl. Abendmahl oder Messe)</t>
  </si>
  <si>
    <t>Zweiter Gottesdienst am gleichen Wochenende in gleicher Kirchgemeinde mit gleicher Predigt, je Wiederholung</t>
  </si>
  <si>
    <t xml:space="preserve">Urnenbeisetzung (falls nicht unmittelbar vor oder nach dem Trauergottesdienst stattfindend) </t>
  </si>
  <si>
    <t>Tauf-, Trau- und Trauergespräch</t>
  </si>
  <si>
    <t>Andacht in Heim oder Spital bzw. Messfeier</t>
  </si>
  <si>
    <t>Seelsorgegespräche (Krankensalbung, Haus- und Spitalbesuche, Beichthören), je Stunde</t>
  </si>
  <si>
    <t>Elternabend (inkl. Vorbereitung)</t>
  </si>
  <si>
    <t>Bereitschaftsdienst, je Tag</t>
  </si>
  <si>
    <t xml:space="preserve">Administrative oder ähnliche Aufgaben, je Stunde </t>
  </si>
  <si>
    <t xml:space="preserve">Funktionszulage, je Woche (7 Tage) </t>
  </si>
  <si>
    <t>Total CHF</t>
  </si>
  <si>
    <t>Altersnachmittag</t>
  </si>
  <si>
    <t>Vorbereitung</t>
  </si>
  <si>
    <t>Anzahl Einsätze</t>
  </si>
  <si>
    <t>Einheit</t>
  </si>
  <si>
    <t>pro Einsatz</t>
  </si>
  <si>
    <t>pro Stunde</t>
  </si>
  <si>
    <t>pro Lektion</t>
  </si>
  <si>
    <t>pro Tag</t>
  </si>
  <si>
    <t>pro Woche</t>
  </si>
  <si>
    <t>Datum</t>
  </si>
  <si>
    <t>Abrechnung von priesterlichen Diensten und Stellvertretungskosten</t>
  </si>
  <si>
    <t xml:space="preserve">(Vom Kanton entschädigte Stellvertretungskosten infolge Krankheit, Unfall, Militärdienst, Zivilschutz, Niederkunfts- oder  Treueprämien-Urlaub und Vakanz werden hier ebenfalls erfasst, jedoch ohne Belastung von Stellenpunkten)
</t>
  </si>
  <si>
    <t>Kirchgemeinde</t>
  </si>
  <si>
    <t>priesterlicher Dienst / Stellvertreter
(Name / Vorname)</t>
  </si>
  <si>
    <t>Adresse</t>
  </si>
  <si>
    <t>Geburtsdatum</t>
  </si>
  <si>
    <t>Post- oder Bankkonto</t>
  </si>
  <si>
    <t>Name des Vertretenen, Grund und Dauer der Stellvertretung (bitte ausfüllen im Falle von Krankheit, Unfall, Militärdienst, Zivilschutz etc. - vgl. oben):</t>
  </si>
  <si>
    <t>Im Krankheitsfall Arztzeugnis, bei Militär- oder Zivilschutzdienst Soldmeldekarte beilegen und Dauer des Dienstes angeben. Bei Unfall Unfallmeldeformular bei Verwaltung GKG, Personelles, anfordern (Tel. 031 306 06 13).</t>
  </si>
  <si>
    <r>
      <rPr>
        <sz val="10"/>
        <color theme="1"/>
        <rFont val="Arial"/>
        <family val="2"/>
      </rPr>
      <t>Diese Abrechnung ist zeitverzugslos an folgende Adresse zu senden:</t>
    </r>
    <r>
      <rPr>
        <b/>
        <sz val="10"/>
        <color theme="1"/>
        <rFont val="Arial"/>
        <family val="2"/>
      </rPr>
      <t xml:space="preserve">
Röm.-kath. Gesamtkirchgemeinde Bern und Umgebung, Bereich Personal, Frohbergweg 4, PF, 3001 Bern
Die Auszahlung erfolgt nur aufgrund dieser Abrechnung.</t>
    </r>
  </si>
  <si>
    <r>
      <t xml:space="preserve">AHV-Nr. </t>
    </r>
    <r>
      <rPr>
        <sz val="10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>(Beim ersten Einsatz: Bitte Kopie der AHV- oder Krankenkassen-Karte beilegen)</t>
    </r>
  </si>
  <si>
    <t>Anzahl km</t>
  </si>
  <si>
    <t xml:space="preserve">km-Entschädigung </t>
  </si>
  <si>
    <t>Total Stellvertretungen</t>
  </si>
  <si>
    <t>Total Spesen</t>
  </si>
  <si>
    <t>Die Richtigkeit der Angaben bescheinigt:
Die Gemeindeleitung:                                     KGR Personelles:</t>
  </si>
  <si>
    <t>Kirchlicher Unterricht (inkl. Vorbereitung), je Lektion 
(1 Lektion = 2 Std.)</t>
  </si>
  <si>
    <t>Spesen</t>
  </si>
  <si>
    <t>Kostenansatz</t>
  </si>
  <si>
    <t xml:space="preserve">Ort und Datum:   </t>
  </si>
  <si>
    <r>
      <t xml:space="preserve">
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Wird dem Stellenpunktekontingent belastet. Bei Einsätzen von priesterlichen Diensten aus anderer Pfarrei wird dieser der entsprechende Stellenpunktebetrag gutgeschrieben.
</t>
    </r>
  </si>
  <si>
    <t>pro km</t>
  </si>
  <si>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>Total
Stellenpunkte</t>
    </r>
  </si>
  <si>
    <t>Firm-, Konfirmanden- oder Jugendlager (inkl. Vorbereitung)
(wenn für Planung und Durchführung verantwortlich)</t>
  </si>
  <si>
    <t>ÖV-Tickets (bitte Belege beilegen)</t>
  </si>
  <si>
    <t>Gesamttotal Stellvertretungen und Spesen</t>
  </si>
  <si>
    <t>Jugend- und Familiengottesdienst, Werktagsgottesdienst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</si>
</sst>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 &quot;CHF&quot;\ * #,##0.00_ ;_ &quot;CHF&quot;\ * \-#,##0.00_ ;_ &quot;CHF&quot;\ * &quot;-&quot;??_ ;_ @_ "/>
    <numFmt numFmtId="164" formatCode="_ [$CHF]\ * #,##0.00_ ;_ [$CHF]\ * \-#,##0.00_ ;_ [$CHF]\ * &quot;-&quot;??_ ;_ @_ "/>
    <numFmt numFmtId="165" formatCode="General&quot;.&quot;"/>
    <numFmt numFmtId="166" formatCode="General\ &quot;Einsätze&quot;"/>
    <numFmt numFmtId="167" formatCode="0.000"/>
    <numFmt numFmtId="168" formatCode="#,##0.000_ ;\-#,##0.000\ 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vertAlign val="superscript"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vertAlign val="superscript"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2">
    <border>
      <left/>
      <right/>
      <top/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dotted">
        <color auto="1"/>
      </right>
      <top style="hair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hair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Fill="1" applyProtection="1">
      <protection locked="0"/>
    </xf>
    <xf numFmtId="164" fontId="0" fillId="0" borderId="0" xfId="0" applyNumberFormat="1" applyFill="1" applyProtection="1">
      <protection locked="0"/>
    </xf>
    <xf numFmtId="0" fontId="2" fillId="0" borderId="0" xfId="0" applyFont="1" applyFill="1" applyAlignment="1" applyProtection="1">
      <alignment vertical="center"/>
      <protection locked="0"/>
    </xf>
    <xf numFmtId="167" fontId="2" fillId="0" borderId="0" xfId="0" applyNumberFormat="1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7" fillId="0" borderId="0" xfId="0" applyFont="1" applyFill="1" applyProtection="1">
      <protection locked="0"/>
    </xf>
    <xf numFmtId="0" fontId="2" fillId="0" borderId="15" xfId="0" applyFont="1" applyFill="1" applyBorder="1" applyAlignment="1" applyProtection="1">
      <alignment vertical="center" wrapText="1"/>
    </xf>
    <xf numFmtId="164" fontId="2" fillId="0" borderId="15" xfId="0" applyNumberFormat="1" applyFont="1" applyFill="1" applyBorder="1" applyAlignment="1" applyProtection="1">
      <alignment vertical="center" wrapText="1"/>
    </xf>
    <xf numFmtId="0" fontId="2" fillId="0" borderId="17" xfId="0" applyFont="1" applyFill="1" applyBorder="1" applyAlignment="1" applyProtection="1">
      <alignment vertical="center" wrapText="1"/>
      <protection locked="0"/>
    </xf>
    <xf numFmtId="0" fontId="2" fillId="0" borderId="18" xfId="0" applyFont="1" applyFill="1" applyBorder="1" applyAlignment="1" applyProtection="1">
      <alignment vertical="center" wrapText="1"/>
    </xf>
    <xf numFmtId="164" fontId="2" fillId="0" borderId="18" xfId="0" applyNumberFormat="1" applyFont="1" applyFill="1" applyBorder="1" applyAlignment="1" applyProtection="1">
      <alignment vertical="center" wrapText="1"/>
    </xf>
    <xf numFmtId="0" fontId="2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vertical="center"/>
    </xf>
    <xf numFmtId="167" fontId="2" fillId="0" borderId="19" xfId="0" applyNumberFormat="1" applyFont="1" applyFill="1" applyBorder="1" applyAlignment="1" applyProtection="1">
      <alignment vertical="center"/>
    </xf>
    <xf numFmtId="0" fontId="2" fillId="0" borderId="20" xfId="0" applyFont="1" applyFill="1" applyBorder="1" applyAlignment="1" applyProtection="1">
      <alignment vertical="center" wrapText="1"/>
      <protection locked="0"/>
    </xf>
    <xf numFmtId="0" fontId="2" fillId="0" borderId="21" xfId="0" applyFont="1" applyFill="1" applyBorder="1" applyAlignment="1" applyProtection="1">
      <alignment vertical="center" wrapText="1"/>
    </xf>
    <xf numFmtId="164" fontId="2" fillId="0" borderId="21" xfId="0" applyNumberFormat="1" applyFont="1" applyFill="1" applyBorder="1" applyAlignment="1" applyProtection="1">
      <alignment vertical="center" wrapText="1"/>
    </xf>
    <xf numFmtId="0" fontId="2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vertical="center"/>
    </xf>
    <xf numFmtId="167" fontId="2" fillId="0" borderId="22" xfId="0" applyNumberFormat="1" applyFont="1" applyFill="1" applyBorder="1" applyAlignment="1" applyProtection="1">
      <alignment vertical="center"/>
    </xf>
    <xf numFmtId="0" fontId="2" fillId="0" borderId="23" xfId="0" applyFont="1" applyFill="1" applyBorder="1" applyAlignment="1" applyProtection="1">
      <alignment vertical="center" wrapText="1"/>
      <protection locked="0"/>
    </xf>
    <xf numFmtId="0" fontId="2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vertical="center"/>
    </xf>
    <xf numFmtId="167" fontId="2" fillId="0" borderId="24" xfId="0" applyNumberFormat="1" applyFont="1" applyFill="1" applyBorder="1" applyAlignment="1" applyProtection="1">
      <alignment vertical="center"/>
    </xf>
    <xf numFmtId="165" fontId="3" fillId="0" borderId="13" xfId="0" applyNumberFormat="1" applyFont="1" applyFill="1" applyBorder="1" applyAlignment="1" applyProtection="1">
      <alignment horizontal="left" vertical="center" wrapText="1"/>
    </xf>
    <xf numFmtId="0" fontId="1" fillId="0" borderId="11" xfId="0" applyFont="1" applyBorder="1" applyAlignment="1" applyProtection="1">
      <alignment vertical="center" wrapText="1"/>
    </xf>
    <xf numFmtId="166" fontId="3" fillId="0" borderId="11" xfId="0" applyNumberFormat="1" applyFont="1" applyFill="1" applyBorder="1" applyAlignment="1" applyProtection="1">
      <alignment vertical="center" wrapText="1"/>
      <protection locked="0"/>
    </xf>
    <xf numFmtId="164" fontId="3" fillId="0" borderId="11" xfId="0" applyNumberFormat="1" applyFont="1" applyFill="1" applyBorder="1" applyAlignment="1" applyProtection="1">
      <alignment vertical="center" wrapText="1"/>
    </xf>
    <xf numFmtId="168" fontId="3" fillId="0" borderId="11" xfId="0" applyNumberFormat="1" applyFont="1" applyFill="1" applyBorder="1" applyAlignment="1" applyProtection="1">
      <alignment vertical="center" wrapText="1"/>
    </xf>
    <xf numFmtId="0" fontId="3" fillId="0" borderId="2" xfId="0" applyFont="1" applyBorder="1" applyAlignment="1" applyProtection="1">
      <alignment vertical="center" wrapText="1"/>
    </xf>
    <xf numFmtId="2" fontId="3" fillId="3" borderId="2" xfId="0" applyNumberFormat="1" applyFont="1" applyFill="1" applyBorder="1" applyAlignment="1" applyProtection="1">
      <alignment vertical="center" wrapText="1"/>
      <protection locked="0"/>
    </xf>
    <xf numFmtId="164" fontId="3" fillId="3" borderId="2" xfId="0" applyNumberFormat="1" applyFont="1" applyFill="1" applyBorder="1" applyAlignment="1" applyProtection="1">
      <alignment vertical="center" wrapText="1"/>
    </xf>
    <xf numFmtId="168" fontId="3" fillId="0" borderId="13" xfId="0" applyNumberFormat="1" applyFont="1" applyFill="1" applyBorder="1" applyAlignment="1" applyProtection="1">
      <alignment vertical="center" wrapText="1"/>
    </xf>
    <xf numFmtId="0" fontId="3" fillId="0" borderId="20" xfId="0" applyFont="1" applyFill="1" applyBorder="1" applyAlignment="1" applyProtection="1">
      <alignment vertical="center"/>
      <protection locked="0"/>
    </xf>
    <xf numFmtId="168" fontId="3" fillId="0" borderId="22" xfId="0" applyNumberFormat="1" applyFont="1" applyFill="1" applyBorder="1" applyAlignment="1" applyProtection="1">
      <alignment vertical="center" wrapText="1"/>
    </xf>
    <xf numFmtId="0" fontId="3" fillId="0" borderId="17" xfId="0" applyFont="1" applyFill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 wrapText="1"/>
    </xf>
    <xf numFmtId="164" fontId="3" fillId="0" borderId="18" xfId="0" applyNumberFormat="1" applyFont="1" applyFill="1" applyBorder="1" applyAlignment="1" applyProtection="1">
      <alignment vertical="center" wrapText="1"/>
    </xf>
    <xf numFmtId="168" fontId="3" fillId="0" borderId="19" xfId="0" applyNumberFormat="1" applyFont="1" applyFill="1" applyBorder="1" applyAlignment="1" applyProtection="1">
      <alignment vertical="center" wrapText="1"/>
    </xf>
    <xf numFmtId="0" fontId="3" fillId="4" borderId="40" xfId="0" applyFont="1" applyFill="1" applyBorder="1" applyAlignment="1" applyProtection="1">
      <alignment vertical="center"/>
      <protection locked="0"/>
    </xf>
    <xf numFmtId="165" fontId="3" fillId="4" borderId="41" xfId="0" applyNumberFormat="1" applyFont="1" applyFill="1" applyBorder="1" applyAlignment="1" applyProtection="1">
      <alignment horizontal="left" vertical="center" wrapText="1"/>
    </xf>
    <xf numFmtId="0" fontId="1" fillId="4" borderId="41" xfId="0" applyFont="1" applyFill="1" applyBorder="1" applyAlignment="1" applyProtection="1">
      <alignment vertical="center" wrapText="1"/>
    </xf>
    <xf numFmtId="166" fontId="3" fillId="4" borderId="41" xfId="0" applyNumberFormat="1" applyFont="1" applyFill="1" applyBorder="1" applyAlignment="1" applyProtection="1">
      <alignment vertical="center" wrapText="1"/>
      <protection locked="0"/>
    </xf>
    <xf numFmtId="164" fontId="3" fillId="4" borderId="41" xfId="0" applyNumberFormat="1" applyFont="1" applyFill="1" applyBorder="1" applyAlignment="1" applyProtection="1">
      <alignment vertical="center" wrapText="1"/>
    </xf>
    <xf numFmtId="168" fontId="3" fillId="4" borderId="42" xfId="0" applyNumberFormat="1" applyFont="1" applyFill="1" applyBorder="1" applyAlignment="1" applyProtection="1">
      <alignment vertical="center" wrapText="1"/>
    </xf>
    <xf numFmtId="0" fontId="3" fillId="0" borderId="43" xfId="0" applyFont="1" applyFill="1" applyBorder="1" applyAlignment="1" applyProtection="1">
      <alignment vertical="center"/>
      <protection locked="0"/>
    </xf>
    <xf numFmtId="166" fontId="3" fillId="0" borderId="45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45" xfId="0" applyNumberFormat="1" applyFont="1" applyFill="1" applyBorder="1" applyAlignment="1" applyProtection="1">
      <alignment vertical="center" wrapText="1"/>
    </xf>
    <xf numFmtId="168" fontId="3" fillId="0" borderId="46" xfId="0" applyNumberFormat="1" applyFont="1" applyFill="1" applyBorder="1" applyAlignment="1" applyProtection="1">
      <alignment vertical="center" wrapText="1"/>
    </xf>
    <xf numFmtId="0" fontId="2" fillId="0" borderId="21" xfId="0" applyFont="1" applyBorder="1" applyAlignment="1" applyProtection="1">
      <alignment vertical="center" wrapText="1"/>
    </xf>
    <xf numFmtId="2" fontId="3" fillId="2" borderId="21" xfId="0" applyNumberFormat="1" applyFont="1" applyFill="1" applyBorder="1" applyAlignment="1" applyProtection="1">
      <alignment vertical="center" wrapText="1"/>
      <protection locked="0"/>
    </xf>
    <xf numFmtId="165" fontId="3" fillId="0" borderId="48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48" xfId="0" applyNumberFormat="1" applyFont="1" applyFill="1" applyBorder="1" applyAlignment="1" applyProtection="1">
      <alignment vertical="center" wrapText="1"/>
      <protection locked="0"/>
    </xf>
    <xf numFmtId="164" fontId="3" fillId="0" borderId="48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48" xfId="0" applyNumberFormat="1" applyFont="1" applyFill="1" applyBorder="1" applyAlignment="1" applyProtection="1">
      <alignment vertical="center" wrapText="1"/>
    </xf>
    <xf numFmtId="165" fontId="3" fillId="0" borderId="44" xfId="0" applyNumberFormat="1" applyFont="1" applyFill="1" applyBorder="1" applyAlignment="1" applyProtection="1">
      <alignment horizontal="left" vertical="center" wrapText="1"/>
    </xf>
    <xf numFmtId="0" fontId="3" fillId="4" borderId="0" xfId="0" applyFont="1" applyFill="1" applyAlignment="1" applyProtection="1">
      <alignment vertical="center"/>
      <protection locked="0"/>
    </xf>
    <xf numFmtId="0" fontId="0" fillId="4" borderId="0" xfId="0" applyFill="1" applyProtection="1">
      <protection locked="0"/>
    </xf>
    <xf numFmtId="164" fontId="0" fillId="4" borderId="0" xfId="0" applyNumberFormat="1" applyFill="1" applyProtection="1">
      <protection locked="0"/>
    </xf>
    <xf numFmtId="0" fontId="2" fillId="4" borderId="0" xfId="0" applyFont="1" applyFill="1" applyAlignment="1" applyProtection="1">
      <alignment vertical="center"/>
      <protection locked="0"/>
    </xf>
    <xf numFmtId="167" fontId="2" fillId="4" borderId="0" xfId="0" applyNumberFormat="1" applyFont="1" applyFill="1" applyAlignment="1" applyProtection="1">
      <alignment vertical="center"/>
      <protection locked="0"/>
    </xf>
    <xf numFmtId="167" fontId="6" fillId="0" borderId="47" xfId="0" applyNumberFormat="1" applyFont="1" applyFill="1" applyBorder="1" applyAlignment="1" applyProtection="1">
      <alignment horizontal="center" vertical="center" wrapText="1"/>
    </xf>
    <xf numFmtId="44" fontId="2" fillId="2" borderId="18" xfId="1" applyFont="1" applyFill="1" applyBorder="1" applyAlignment="1" applyProtection="1">
      <alignment vertical="center" wrapText="1"/>
      <protection locked="0"/>
    </xf>
    <xf numFmtId="0" fontId="2" fillId="0" borderId="49" xfId="0" applyFont="1" applyFill="1" applyBorder="1" applyAlignment="1" applyProtection="1">
      <alignment vertical="center" wrapText="1"/>
      <protection locked="0"/>
    </xf>
    <xf numFmtId="0" fontId="2" fillId="0" borderId="50" xfId="0" applyFont="1" applyFill="1" applyBorder="1" applyAlignment="1" applyProtection="1">
      <alignment vertical="center" wrapText="1"/>
    </xf>
    <xf numFmtId="164" fontId="2" fillId="0" borderId="50" xfId="0" applyNumberFormat="1" applyFont="1" applyFill="1" applyBorder="1" applyAlignment="1" applyProtection="1">
      <alignment vertical="center" wrapText="1"/>
    </xf>
    <xf numFmtId="0" fontId="2" fillId="0" borderId="50" xfId="0" applyFont="1" applyFill="1" applyBorder="1" applyAlignment="1" applyProtection="1">
      <alignment vertical="center"/>
    </xf>
    <xf numFmtId="0" fontId="2" fillId="2" borderId="50" xfId="0" applyNumberFormat="1" applyFont="1" applyFill="1" applyBorder="1" applyAlignment="1" applyProtection="1">
      <alignment horizontal="center" vertical="center" wrapText="1"/>
      <protection locked="0"/>
    </xf>
    <xf numFmtId="167" fontId="2" fillId="0" borderId="51" xfId="0" applyNumberFormat="1" applyFont="1" applyFill="1" applyBorder="1" applyAlignment="1" applyProtection="1">
      <alignment vertical="center"/>
    </xf>
    <xf numFmtId="167" fontId="0" fillId="0" borderId="0" xfId="0" applyNumberFormat="1" applyFill="1" applyProtection="1">
      <protection locked="0"/>
    </xf>
    <xf numFmtId="0" fontId="6" fillId="3" borderId="5" xfId="0" applyFont="1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6" fillId="3" borderId="6" xfId="0" applyFont="1" applyFill="1" applyBorder="1" applyAlignment="1">
      <alignment vertical="top" wrapText="1"/>
    </xf>
    <xf numFmtId="0" fontId="0" fillId="3" borderId="7" xfId="0" applyFill="1" applyBorder="1" applyAlignment="1">
      <alignment vertical="top" wrapText="1"/>
    </xf>
    <xf numFmtId="0" fontId="6" fillId="3" borderId="0" xfId="0" applyFont="1" applyFill="1" applyBorder="1" applyAlignment="1">
      <alignment vertical="top" wrapText="1"/>
    </xf>
    <xf numFmtId="0" fontId="0" fillId="0" borderId="0" xfId="0" applyAlignment="1">
      <alignment wrapText="1"/>
    </xf>
    <xf numFmtId="165" fontId="2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49" fontId="2" fillId="0" borderId="27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1" xfId="0" applyNumberFormat="1" applyFont="1" applyBorder="1" applyAlignment="1" applyProtection="1">
      <alignment horizontal="left" vertical="center" wrapText="1"/>
      <protection locked="0"/>
    </xf>
    <xf numFmtId="49" fontId="0" fillId="0" borderId="28" xfId="0" applyNumberFormat="1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vertical="center"/>
    </xf>
    <xf numFmtId="165" fontId="2" fillId="0" borderId="2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5" fillId="0" borderId="0" xfId="0" applyFont="1" applyAlignment="1">
      <alignment vertical="top" wrapText="1"/>
    </xf>
    <xf numFmtId="0" fontId="6" fillId="3" borderId="4" xfId="0" applyFont="1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65" fontId="2" fillId="0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4" xfId="0" applyFont="1" applyBorder="1" applyAlignment="1" applyProtection="1">
      <alignment horizontal="left" vertical="center" wrapText="1"/>
      <protection locked="0"/>
    </xf>
    <xf numFmtId="0" fontId="0" fillId="0" borderId="26" xfId="0" applyFont="1" applyBorder="1" applyAlignment="1" applyProtection="1">
      <alignment horizontal="left" vertical="center" wrapText="1"/>
      <protection locked="0"/>
    </xf>
    <xf numFmtId="0" fontId="6" fillId="3" borderId="5" xfId="0" applyFont="1" applyFill="1" applyBorder="1" applyAlignment="1">
      <alignment vertical="top" wrapText="1"/>
    </xf>
    <xf numFmtId="0" fontId="0" fillId="3" borderId="3" xfId="0" applyFill="1" applyBorder="1" applyAlignment="1"/>
    <xf numFmtId="0" fontId="5" fillId="0" borderId="0" xfId="0" applyFont="1" applyFill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0" fillId="0" borderId="18" xfId="0" applyFont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0" fontId="7" fillId="0" borderId="0" xfId="0" applyFont="1" applyAlignment="1"/>
    <xf numFmtId="0" fontId="6" fillId="0" borderId="33" xfId="0" applyFont="1" applyFill="1" applyBorder="1" applyAlignment="1" applyProtection="1">
      <alignment vertical="center" wrapText="1"/>
      <protection locked="0"/>
    </xf>
    <xf numFmtId="0" fontId="7" fillId="0" borderId="34" xfId="0" applyFont="1" applyBorder="1" applyAlignment="1">
      <alignment wrapText="1"/>
    </xf>
    <xf numFmtId="0" fontId="7" fillId="0" borderId="35" xfId="0" applyFont="1" applyBorder="1" applyAlignment="1">
      <alignment wrapText="1"/>
    </xf>
    <xf numFmtId="0" fontId="5" fillId="0" borderId="36" xfId="0" applyFont="1" applyFill="1" applyBorder="1" applyAlignment="1" applyProtection="1">
      <alignment horizontal="left" vertical="center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7" fillId="0" borderId="37" xfId="0" applyFont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7" fillId="0" borderId="0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6" fillId="3" borderId="38" xfId="0" applyFont="1" applyFill="1" applyBorder="1" applyAlignment="1">
      <alignment vertical="center"/>
    </xf>
    <xf numFmtId="0" fontId="7" fillId="3" borderId="16" xfId="0" applyFont="1" applyFill="1" applyBorder="1" applyAlignment="1">
      <alignment vertical="center"/>
    </xf>
    <xf numFmtId="0" fontId="6" fillId="0" borderId="16" xfId="0" applyFont="1" applyBorder="1" applyAlignment="1">
      <alignment vertical="top" wrapText="1"/>
    </xf>
    <xf numFmtId="0" fontId="6" fillId="0" borderId="16" xfId="0" applyFont="1" applyBorder="1" applyAlignment="1">
      <alignment vertical="top"/>
    </xf>
    <xf numFmtId="0" fontId="9" fillId="0" borderId="39" xfId="0" applyFont="1" applyBorder="1" applyAlignment="1">
      <alignment vertical="top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showRuler="0" zoomScaleNormal="100" zoomScaleSheetLayoutView="82" zoomScalePageLayoutView="75" workbookViewId="0">
      <selection activeCell="C6" sqref="C6:G6"/>
    </sheetView>
  </sheetViews>
  <sheetFormatPr baseColWidth="10" defaultColWidth="11.453125" defaultRowHeight="14.5" x14ac:dyDescent="0.35"/>
  <cols>
    <col min="1" max="1" width="15.453125" style="5" customWidth="1"/>
    <col min="2" max="2" width="60.1796875" style="1" customWidth="1"/>
    <col min="3" max="3" width="15.1796875" style="2" customWidth="1"/>
    <col min="4" max="4" width="14.81640625" style="1" customWidth="1"/>
    <col min="5" max="5" width="12.26953125" style="2" customWidth="1"/>
    <col min="6" max="6" width="15.1796875" style="3" customWidth="1"/>
    <col min="7" max="7" width="15.1796875" style="4" customWidth="1"/>
    <col min="8" max="16384" width="11.453125" style="1"/>
  </cols>
  <sheetData>
    <row r="1" spans="1:8" ht="35.25" customHeight="1" x14ac:dyDescent="0.35">
      <c r="A1" s="89" t="s">
        <v>22</v>
      </c>
      <c r="B1" s="90"/>
      <c r="C1" s="90"/>
      <c r="D1" s="90"/>
      <c r="E1" s="90"/>
      <c r="F1" s="90"/>
      <c r="G1" s="90"/>
    </row>
    <row r="2" spans="1:8" ht="35.25" customHeight="1" x14ac:dyDescent="0.35">
      <c r="A2" s="91" t="s">
        <v>23</v>
      </c>
      <c r="B2" s="78"/>
      <c r="C2" s="78"/>
      <c r="D2" s="78"/>
      <c r="E2" s="78"/>
      <c r="F2" s="78"/>
      <c r="G2" s="78"/>
    </row>
    <row r="3" spans="1:8" ht="28.5" customHeight="1" x14ac:dyDescent="0.35">
      <c r="A3" s="92" t="s">
        <v>24</v>
      </c>
      <c r="B3" s="93"/>
      <c r="C3" s="94"/>
      <c r="D3" s="95"/>
      <c r="E3" s="95"/>
      <c r="F3" s="95"/>
      <c r="G3" s="96"/>
    </row>
    <row r="4" spans="1:8" ht="29.15" customHeight="1" x14ac:dyDescent="0.35">
      <c r="A4" s="97" t="s">
        <v>25</v>
      </c>
      <c r="B4" s="98"/>
      <c r="C4" s="79"/>
      <c r="D4" s="80"/>
      <c r="E4" s="80"/>
      <c r="F4" s="80"/>
      <c r="G4" s="81"/>
    </row>
    <row r="5" spans="1:8" ht="28" customHeight="1" x14ac:dyDescent="0.35">
      <c r="A5" s="73" t="s">
        <v>26</v>
      </c>
      <c r="B5" s="74"/>
      <c r="C5" s="79"/>
      <c r="D5" s="80"/>
      <c r="E5" s="80"/>
      <c r="F5" s="80"/>
      <c r="G5" s="81"/>
    </row>
    <row r="6" spans="1:8" s="6" customFormat="1" ht="24" customHeight="1" x14ac:dyDescent="0.35">
      <c r="A6" s="73" t="s">
        <v>27</v>
      </c>
      <c r="B6" s="74"/>
      <c r="C6" s="82"/>
      <c r="D6" s="83"/>
      <c r="E6" s="83"/>
      <c r="F6" s="83"/>
      <c r="G6" s="84"/>
    </row>
    <row r="7" spans="1:8" s="6" customFormat="1" ht="25" customHeight="1" x14ac:dyDescent="0.35">
      <c r="A7" s="73" t="s">
        <v>28</v>
      </c>
      <c r="B7" s="85"/>
      <c r="C7" s="79"/>
      <c r="D7" s="80"/>
      <c r="E7" s="80"/>
      <c r="F7" s="80"/>
      <c r="G7" s="81"/>
    </row>
    <row r="8" spans="1:8" ht="30.65" customHeight="1" x14ac:dyDescent="0.35">
      <c r="A8" s="75" t="s">
        <v>32</v>
      </c>
      <c r="B8" s="76"/>
      <c r="C8" s="86"/>
      <c r="D8" s="87"/>
      <c r="E8" s="87"/>
      <c r="F8" s="87"/>
      <c r="G8" s="88"/>
    </row>
    <row r="9" spans="1:8" ht="13.5" customHeight="1" x14ac:dyDescent="0.35">
      <c r="A9" s="77"/>
      <c r="B9" s="78"/>
      <c r="C9" s="78"/>
      <c r="D9" s="78"/>
      <c r="E9" s="78"/>
      <c r="F9" s="78"/>
      <c r="G9" s="78"/>
    </row>
    <row r="10" spans="1:8" ht="28" x14ac:dyDescent="0.35">
      <c r="A10" s="7" t="s">
        <v>21</v>
      </c>
      <c r="B10" s="54" t="s">
        <v>0</v>
      </c>
      <c r="C10" s="55" t="s">
        <v>40</v>
      </c>
      <c r="D10" s="57" t="s">
        <v>15</v>
      </c>
      <c r="E10" s="56" t="s">
        <v>14</v>
      </c>
      <c r="F10" s="57" t="s">
        <v>11</v>
      </c>
      <c r="G10" s="64" t="s">
        <v>44</v>
      </c>
    </row>
    <row r="11" spans="1:8" ht="36" customHeight="1" x14ac:dyDescent="0.35">
      <c r="A11" s="17"/>
      <c r="B11" s="18" t="s">
        <v>1</v>
      </c>
      <c r="C11" s="19">
        <v>250</v>
      </c>
      <c r="D11" s="21" t="s">
        <v>16</v>
      </c>
      <c r="E11" s="20"/>
      <c r="F11" s="19">
        <f t="shared" ref="F11:F25" si="0">SUM(C11*E11)</f>
        <v>0</v>
      </c>
      <c r="G11" s="22">
        <f>0.336*E11</f>
        <v>0</v>
      </c>
    </row>
    <row r="12" spans="1:8" ht="36" customHeight="1" x14ac:dyDescent="0.35">
      <c r="A12" s="66"/>
      <c r="B12" s="67" t="s">
        <v>48</v>
      </c>
      <c r="C12" s="68">
        <v>180</v>
      </c>
      <c r="D12" s="69" t="s">
        <v>16</v>
      </c>
      <c r="E12" s="70"/>
      <c r="F12" s="19">
        <f t="shared" si="0"/>
        <v>0</v>
      </c>
      <c r="G12" s="71">
        <f>0.24*E12</f>
        <v>0</v>
      </c>
      <c r="H12" s="72"/>
    </row>
    <row r="13" spans="1:8" ht="36" customHeight="1" x14ac:dyDescent="0.35">
      <c r="A13" s="23"/>
      <c r="B13" s="9" t="s">
        <v>2</v>
      </c>
      <c r="C13" s="10">
        <v>80</v>
      </c>
      <c r="D13" s="25" t="s">
        <v>16</v>
      </c>
      <c r="E13" s="24"/>
      <c r="F13" s="10">
        <f t="shared" si="0"/>
        <v>0</v>
      </c>
      <c r="G13" s="26">
        <f>0.112*E13</f>
        <v>0</v>
      </c>
    </row>
    <row r="14" spans="1:8" ht="36" customHeight="1" x14ac:dyDescent="0.35">
      <c r="A14" s="23"/>
      <c r="B14" s="9" t="s">
        <v>3</v>
      </c>
      <c r="C14" s="10">
        <v>60</v>
      </c>
      <c r="D14" s="25" t="s">
        <v>16</v>
      </c>
      <c r="E14" s="24"/>
      <c r="F14" s="10">
        <f t="shared" si="0"/>
        <v>0</v>
      </c>
      <c r="G14" s="26">
        <f t="shared" ref="G14:G25" si="1">(1/750)*C14*E14</f>
        <v>0</v>
      </c>
    </row>
    <row r="15" spans="1:8" ht="36" customHeight="1" x14ac:dyDescent="0.35">
      <c r="A15" s="23"/>
      <c r="B15" s="9" t="s">
        <v>4</v>
      </c>
      <c r="C15" s="10">
        <v>50</v>
      </c>
      <c r="D15" s="25" t="s">
        <v>16</v>
      </c>
      <c r="E15" s="24"/>
      <c r="F15" s="10">
        <f t="shared" si="0"/>
        <v>0</v>
      </c>
      <c r="G15" s="26">
        <f t="shared" si="1"/>
        <v>0</v>
      </c>
    </row>
    <row r="16" spans="1:8" ht="36" customHeight="1" x14ac:dyDescent="0.35">
      <c r="A16" s="23"/>
      <c r="B16" s="9" t="s">
        <v>5</v>
      </c>
      <c r="C16" s="10">
        <v>110</v>
      </c>
      <c r="D16" s="25" t="s">
        <v>16</v>
      </c>
      <c r="E16" s="24"/>
      <c r="F16" s="10">
        <f t="shared" si="0"/>
        <v>0</v>
      </c>
      <c r="G16" s="26">
        <f t="shared" si="1"/>
        <v>0</v>
      </c>
    </row>
    <row r="17" spans="1:7" ht="36" customHeight="1" x14ac:dyDescent="0.35">
      <c r="A17" s="23"/>
      <c r="B17" s="9" t="s">
        <v>6</v>
      </c>
      <c r="C17" s="10">
        <v>40</v>
      </c>
      <c r="D17" s="25" t="s">
        <v>17</v>
      </c>
      <c r="E17" s="24"/>
      <c r="F17" s="10">
        <f t="shared" si="0"/>
        <v>0</v>
      </c>
      <c r="G17" s="26">
        <f t="shared" si="1"/>
        <v>0</v>
      </c>
    </row>
    <row r="18" spans="1:7" ht="36" customHeight="1" x14ac:dyDescent="0.35">
      <c r="A18" s="23"/>
      <c r="B18" s="9" t="s">
        <v>38</v>
      </c>
      <c r="C18" s="10">
        <v>75</v>
      </c>
      <c r="D18" s="25" t="s">
        <v>18</v>
      </c>
      <c r="E18" s="24"/>
      <c r="F18" s="10">
        <f t="shared" si="0"/>
        <v>0</v>
      </c>
      <c r="G18" s="26">
        <f t="shared" si="1"/>
        <v>0</v>
      </c>
    </row>
    <row r="19" spans="1:7" ht="36" customHeight="1" x14ac:dyDescent="0.35">
      <c r="A19" s="23"/>
      <c r="B19" s="9" t="s">
        <v>7</v>
      </c>
      <c r="C19" s="10">
        <v>75</v>
      </c>
      <c r="D19" s="25" t="s">
        <v>16</v>
      </c>
      <c r="E19" s="24"/>
      <c r="F19" s="10">
        <f t="shared" si="0"/>
        <v>0</v>
      </c>
      <c r="G19" s="26">
        <f t="shared" si="1"/>
        <v>0</v>
      </c>
    </row>
    <row r="20" spans="1:7" ht="36" customHeight="1" x14ac:dyDescent="0.35">
      <c r="A20" s="23"/>
      <c r="B20" s="9" t="s">
        <v>45</v>
      </c>
      <c r="C20" s="10">
        <v>350</v>
      </c>
      <c r="D20" s="25" t="s">
        <v>19</v>
      </c>
      <c r="E20" s="24"/>
      <c r="F20" s="10">
        <f t="shared" si="0"/>
        <v>0</v>
      </c>
      <c r="G20" s="26">
        <f t="shared" si="1"/>
        <v>0</v>
      </c>
    </row>
    <row r="21" spans="1:7" ht="36" customHeight="1" x14ac:dyDescent="0.35">
      <c r="A21" s="23"/>
      <c r="B21" s="9" t="s">
        <v>8</v>
      </c>
      <c r="C21" s="10">
        <v>30</v>
      </c>
      <c r="D21" s="25" t="s">
        <v>19</v>
      </c>
      <c r="E21" s="24"/>
      <c r="F21" s="10">
        <f t="shared" si="0"/>
        <v>0</v>
      </c>
      <c r="G21" s="26">
        <f t="shared" si="1"/>
        <v>0</v>
      </c>
    </row>
    <row r="22" spans="1:7" ht="36" customHeight="1" x14ac:dyDescent="0.35">
      <c r="A22" s="23"/>
      <c r="B22" s="9" t="s">
        <v>9</v>
      </c>
      <c r="C22" s="10">
        <v>22</v>
      </c>
      <c r="D22" s="25" t="s">
        <v>17</v>
      </c>
      <c r="E22" s="24"/>
      <c r="F22" s="10">
        <f t="shared" si="0"/>
        <v>0</v>
      </c>
      <c r="G22" s="26">
        <f t="shared" si="1"/>
        <v>0</v>
      </c>
    </row>
    <row r="23" spans="1:7" ht="36" customHeight="1" x14ac:dyDescent="0.35">
      <c r="A23" s="23"/>
      <c r="B23" s="9" t="s">
        <v>10</v>
      </c>
      <c r="C23" s="10">
        <v>100</v>
      </c>
      <c r="D23" s="25" t="s">
        <v>20</v>
      </c>
      <c r="E23" s="24"/>
      <c r="F23" s="10">
        <f t="shared" si="0"/>
        <v>0</v>
      </c>
      <c r="G23" s="26">
        <f t="shared" si="1"/>
        <v>0</v>
      </c>
    </row>
    <row r="24" spans="1:7" ht="18.75" customHeight="1" x14ac:dyDescent="0.35">
      <c r="A24" s="23"/>
      <c r="B24" s="9" t="s">
        <v>12</v>
      </c>
      <c r="C24" s="10">
        <v>75</v>
      </c>
      <c r="D24" s="25" t="s">
        <v>16</v>
      </c>
      <c r="E24" s="24"/>
      <c r="F24" s="10">
        <f t="shared" si="0"/>
        <v>0</v>
      </c>
      <c r="G24" s="26">
        <f t="shared" si="1"/>
        <v>0</v>
      </c>
    </row>
    <row r="25" spans="1:7" ht="18.75" customHeight="1" x14ac:dyDescent="0.35">
      <c r="A25" s="11"/>
      <c r="B25" s="12" t="s">
        <v>13</v>
      </c>
      <c r="C25" s="13">
        <v>75</v>
      </c>
      <c r="D25" s="15" t="s">
        <v>16</v>
      </c>
      <c r="E25" s="14"/>
      <c r="F25" s="13">
        <f t="shared" si="0"/>
        <v>0</v>
      </c>
      <c r="G25" s="16">
        <f t="shared" si="1"/>
        <v>0</v>
      </c>
    </row>
    <row r="26" spans="1:7" ht="22.5" customHeight="1" x14ac:dyDescent="0.35">
      <c r="A26" s="7"/>
      <c r="B26" s="27" t="s">
        <v>35</v>
      </c>
      <c r="C26" s="28"/>
      <c r="D26" s="30"/>
      <c r="E26" s="29"/>
      <c r="F26" s="30">
        <f>SUM(F11:F25)</f>
        <v>0</v>
      </c>
      <c r="G26" s="31">
        <f t="shared" ref="G26" si="2">SUM(G11:G25)</f>
        <v>0</v>
      </c>
    </row>
    <row r="27" spans="1:7" ht="13" customHeight="1" x14ac:dyDescent="0.35">
      <c r="A27" s="42"/>
      <c r="B27" s="43"/>
      <c r="C27" s="44"/>
      <c r="D27" s="46"/>
      <c r="E27" s="45"/>
      <c r="F27" s="46"/>
      <c r="G27" s="47"/>
    </row>
    <row r="28" spans="1:7" ht="21.75" customHeight="1" x14ac:dyDescent="0.35">
      <c r="A28" s="48"/>
      <c r="B28" s="58" t="s">
        <v>39</v>
      </c>
      <c r="C28" s="58"/>
      <c r="D28" s="50"/>
      <c r="E28" s="49" t="s">
        <v>33</v>
      </c>
      <c r="F28" s="50"/>
      <c r="G28" s="51"/>
    </row>
    <row r="29" spans="1:7" ht="30.75" customHeight="1" x14ac:dyDescent="0.35">
      <c r="A29" s="36"/>
      <c r="B29" s="52" t="s">
        <v>34</v>
      </c>
      <c r="C29" s="19">
        <v>0.7</v>
      </c>
      <c r="D29" s="19" t="s">
        <v>43</v>
      </c>
      <c r="E29" s="53"/>
      <c r="F29" s="19">
        <f>MROUND(E29*0.7,0.05)</f>
        <v>0</v>
      </c>
      <c r="G29" s="37"/>
    </row>
    <row r="30" spans="1:7" ht="30.75" customHeight="1" x14ac:dyDescent="0.35">
      <c r="A30" s="38"/>
      <c r="B30" s="39" t="s">
        <v>46</v>
      </c>
      <c r="C30" s="39"/>
      <c r="D30" s="40"/>
      <c r="E30" s="40"/>
      <c r="F30" s="65">
        <v>0</v>
      </c>
      <c r="G30" s="41"/>
    </row>
    <row r="31" spans="1:7" ht="30.75" customHeight="1" x14ac:dyDescent="0.35">
      <c r="A31" s="7"/>
      <c r="B31" s="32" t="s">
        <v>36</v>
      </c>
      <c r="C31" s="32"/>
      <c r="D31" s="33"/>
      <c r="E31" s="33"/>
      <c r="F31" s="34">
        <f>F29+F30</f>
        <v>0</v>
      </c>
      <c r="G31" s="35"/>
    </row>
    <row r="32" spans="1:7" ht="30.75" customHeight="1" x14ac:dyDescent="0.35">
      <c r="A32" s="7"/>
      <c r="B32" s="32" t="s">
        <v>47</v>
      </c>
      <c r="C32" s="32"/>
      <c r="D32" s="33"/>
      <c r="E32" s="33"/>
      <c r="F32" s="34">
        <f>F26+F31</f>
        <v>0</v>
      </c>
      <c r="G32" s="35"/>
    </row>
    <row r="33" spans="1:7" x14ac:dyDescent="0.35">
      <c r="A33" s="59"/>
      <c r="B33" s="60"/>
      <c r="C33" s="61"/>
      <c r="D33" s="60"/>
      <c r="E33" s="61"/>
      <c r="F33" s="62"/>
      <c r="G33" s="63"/>
    </row>
    <row r="34" spans="1:7" s="8" customFormat="1" ht="33.65" customHeight="1" x14ac:dyDescent="0.3">
      <c r="A34" s="107" t="s">
        <v>29</v>
      </c>
      <c r="B34" s="108"/>
      <c r="C34" s="108"/>
      <c r="D34" s="108"/>
      <c r="E34" s="108"/>
      <c r="F34" s="108"/>
      <c r="G34" s="109"/>
    </row>
    <row r="35" spans="1:7" s="8" customFormat="1" ht="42" customHeight="1" x14ac:dyDescent="0.3">
      <c r="A35" s="110"/>
      <c r="B35" s="111"/>
      <c r="C35" s="111"/>
      <c r="D35" s="111"/>
      <c r="E35" s="111"/>
      <c r="F35" s="111"/>
      <c r="G35" s="112"/>
    </row>
    <row r="36" spans="1:7" s="8" customFormat="1" ht="49.5" customHeight="1" x14ac:dyDescent="0.3">
      <c r="A36" s="113" t="s">
        <v>30</v>
      </c>
      <c r="B36" s="114"/>
      <c r="C36" s="114"/>
      <c r="D36" s="114"/>
      <c r="E36" s="114"/>
      <c r="F36" s="114"/>
      <c r="G36" s="115"/>
    </row>
    <row r="37" spans="1:7" s="8" customFormat="1" ht="33.65" customHeight="1" x14ac:dyDescent="0.3">
      <c r="A37" s="116" t="s">
        <v>41</v>
      </c>
      <c r="B37" s="117"/>
      <c r="C37" s="118" t="s">
        <v>37</v>
      </c>
      <c r="D37" s="119"/>
      <c r="E37" s="119"/>
      <c r="F37" s="119"/>
      <c r="G37" s="120"/>
    </row>
    <row r="38" spans="1:7" ht="56.15" customHeight="1" x14ac:dyDescent="0.35">
      <c r="A38" s="101"/>
      <c r="B38" s="102"/>
      <c r="C38" s="103"/>
      <c r="D38" s="103"/>
      <c r="E38" s="103"/>
      <c r="F38" s="103"/>
      <c r="G38" s="104"/>
    </row>
    <row r="39" spans="1:7" s="8" customFormat="1" ht="53.5" customHeight="1" x14ac:dyDescent="0.3">
      <c r="A39" s="105" t="s">
        <v>31</v>
      </c>
      <c r="B39" s="106"/>
      <c r="C39" s="106"/>
      <c r="D39" s="106"/>
      <c r="E39" s="106"/>
      <c r="F39" s="106"/>
      <c r="G39" s="106"/>
    </row>
    <row r="40" spans="1:7" s="8" customFormat="1" ht="22" customHeight="1" x14ac:dyDescent="0.3">
      <c r="A40" s="99" t="s">
        <v>42</v>
      </c>
      <c r="B40" s="100"/>
      <c r="C40" s="100"/>
      <c r="D40" s="100"/>
      <c r="E40" s="100"/>
      <c r="F40" s="100"/>
      <c r="G40" s="100"/>
    </row>
  </sheetData>
  <sheetProtection sheet="1" selectLockedCells="1"/>
  <protectedRanges>
    <protectedRange sqref="E11:E25" name="Füllbereich"/>
  </protectedRanges>
  <mergeCells count="24">
    <mergeCell ref="A40:G40"/>
    <mergeCell ref="A38:B38"/>
    <mergeCell ref="C38:G38"/>
    <mergeCell ref="A39:G39"/>
    <mergeCell ref="A34:G34"/>
    <mergeCell ref="A35:G35"/>
    <mergeCell ref="A36:G36"/>
    <mergeCell ref="A37:B37"/>
    <mergeCell ref="C37:G37"/>
    <mergeCell ref="A1:G1"/>
    <mergeCell ref="A2:G2"/>
    <mergeCell ref="A3:B3"/>
    <mergeCell ref="C3:G3"/>
    <mergeCell ref="A4:B4"/>
    <mergeCell ref="C4:G4"/>
    <mergeCell ref="A5:B5"/>
    <mergeCell ref="A8:B8"/>
    <mergeCell ref="A6:B6"/>
    <mergeCell ref="A9:G9"/>
    <mergeCell ref="C5:G5"/>
    <mergeCell ref="C6:G6"/>
    <mergeCell ref="C7:G7"/>
    <mergeCell ref="A7:B7"/>
    <mergeCell ref="C8:G8"/>
  </mergeCells>
  <pageMargins left="0.35433070866141736" right="0.35433070866141736" top="0.91" bottom="0.35433070866141736" header="0.31496062992125984" footer="0.19685039370078741"/>
  <pageSetup paperSize="9" scale="59" orientation="portrait" r:id="rId1"/>
  <headerFooter scaleWithDoc="0">
    <oddHeader>&amp;L&amp;G</oddHeader>
    <oddFooter>&amp;L&amp;8Februar 2021 dm/nr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Abrechnung</vt:lpstr>
    </vt:vector>
  </TitlesOfParts>
  <Company>Römisch-katholische Kirche im Kanton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Bagdasariani, Richard</dc:creator>
  <cp:lastModifiedBy>Raemy, Nicole</cp:lastModifiedBy>
  <cp:lastPrinted>2021-02-23T14:18:56Z</cp:lastPrinted>
  <dcterms:created xsi:type="dcterms:W3CDTF">2016-07-08T09:41:24Z</dcterms:created>
  <dcterms:modified xsi:type="dcterms:W3CDTF">2021-06-09T08:02:44Z</dcterms:modified>
</cp:coreProperties>
</file>